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1.08.2021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<sst xmlns="http://schemas.openxmlformats.org/spreadsheetml/2006/main" count="202" uniqueCount="96">
  <si>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</si>
  <si>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</si>
  <si>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</si>
  <si>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</si>
  <si>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</si>
  <si>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</si>
  <si>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</si>
  <si>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</si>
  <si>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</si>
  <si>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</si>
  <si>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</si>
  <si>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</si>
  <si>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</si>
  <si>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</si>
  <si>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</si>
  <si>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</si>
  <si>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</si>
  <si>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</si>
  <si>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</si>
  <si>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</si>
  <si>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</si>
  <si>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</si>
  <si>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</si>
  <si>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</si>
  <si>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</si>
  <si>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</si>
  <si>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</si>
  <si>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</si>
  <si>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</si>
  <si>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</si>
  <si>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</si>
  <si>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</si>
  <si>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</si>
  <si>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</si>
  <si>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</si>
  <si>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</si>
  <si>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</si>
  <si>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</si>
  <si>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</si>
  <si>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</si>
  <si>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</si>
  <si>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</si>
  <si>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</si>
  <si>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</si>
  <si>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</si>
  <si>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</si>
  <si>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</si>
  <si>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</si>
  <si>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</si>
  <si>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</si>
  <si>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</si>
  <si>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</si>
  <si>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</si>
  <si>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</si>
  <si>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</si>
  <si>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</si>
  <si>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</si>
  <si>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</si>
  <si>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</si>
  <si>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</si>
  <si>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</si>
  <si>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</si>
  <si>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</si>
  <si>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</si>
  <si>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</si>
  <si>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</si>
  <si>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</si>
  <si>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</si>
  <si>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</si>
  <si>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</si>
  <si>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</si>
  <si>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</si>
  <si>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</si>
  <si>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</si>
  <si>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</si>
  <si>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</si>
  <si>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</si>
  <si>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</si>
  <si>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</si>
  <si>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</si>
  <si>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</si>
  <si>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</si>
  <si>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</si>
  <si>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</si>
  <si>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</si>
  <si>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</si>
  <si>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</si>
  <si>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</si>
  <si>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</si>
  <si>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Hemofilie dobandita</t>
  </si>
  <si>
    <t>Spitalul Clinic Cai Ferate Craiova</t>
  </si>
  <si>
    <t>Consumabile sisteme monitorizare continua a glicemiei</t>
  </si>
  <si>
    <t>SC MEDOC SRL</t>
  </si>
  <si>
    <t>Servicii IMRT</t>
  </si>
  <si>
    <t>Situatia valorilor contractate alocate unitatilor sanitare pentru derularea programelor/subprogramelor nationale de sanatate curative  pentru  anul 2021</t>
  </si>
  <si>
    <t>Valoare contract an 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</si>
</sst>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6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91" t="s">
        <v>94</v>
      </c>
      <c r="B8" s="91"/>
      <c r="C8" s="91"/>
      <c r="D8" s="91"/>
    </row>
    <row r="9" spans="1:4" ht="15.75" customHeight="1">
      <c r="A9" s="91"/>
      <c r="B9" s="91"/>
      <c r="C9" s="91"/>
      <c r="D9" s="91"/>
    </row>
    <row r="10" ht="15.75" thickBot="1">
      <c r="D10" s="70">
        <v>44439</v>
      </c>
    </row>
    <row r="11" spans="1:4" ht="12.75" customHeight="1">
      <c r="A11" s="92" t="s">
        <v>0</v>
      </c>
      <c r="B11" s="95" t="s">
        <v>1</v>
      </c>
      <c r="C11" s="95" t="s">
        <v>2</v>
      </c>
      <c r="D11" s="96" t="s">
        <v>95</v>
      </c>
    </row>
    <row r="12" spans="1:4" ht="15" customHeight="1">
      <c r="A12" s="93"/>
      <c r="B12" s="96"/>
      <c r="C12" s="96"/>
      <c r="D12" s="96"/>
    </row>
    <row r="13" spans="1:4" ht="15" customHeight="1">
      <c r="A13" s="93"/>
      <c r="B13" s="96"/>
      <c r="C13" s="96"/>
      <c r="D13" s="96"/>
    </row>
    <row r="14" spans="1:4" ht="12.75" customHeight="1">
      <c r="A14" s="93"/>
      <c r="B14" s="96"/>
      <c r="C14" s="96"/>
      <c r="D14" s="96"/>
    </row>
    <row r="15" spans="1:4" ht="29.25" customHeight="1" thickBot="1">
      <c r="A15" s="94"/>
      <c r="B15" s="84"/>
      <c r="C15" s="84"/>
      <c r="D15" s="96"/>
    </row>
    <row r="16" spans="1:4" ht="48" customHeight="1">
      <c r="A16" s="97">
        <v>1</v>
      </c>
      <c r="B16" s="84" t="s">
        <v>4</v>
      </c>
      <c r="C16" s="42" t="s">
        <v>5</v>
      </c>
      <c r="D16" s="52">
        <f>D18+D17+D19+D20+D21+D22</f>
        <v>2415210</v>
      </c>
    </row>
    <row r="17" spans="1:4" ht="15.75" customHeight="1">
      <c r="A17" s="98"/>
      <c r="B17" s="85"/>
      <c r="C17" s="41" t="s">
        <v>64</v>
      </c>
      <c r="D17" s="53">
        <v>485030</v>
      </c>
    </row>
    <row r="18" spans="1:4" ht="15.75" customHeight="1">
      <c r="A18" s="98"/>
      <c r="B18" s="85"/>
      <c r="C18" s="41" t="s">
        <v>65</v>
      </c>
      <c r="D18" s="53">
        <v>371700</v>
      </c>
    </row>
    <row r="19" spans="1:4" ht="15" customHeight="1">
      <c r="A19" s="98"/>
      <c r="B19" s="85"/>
      <c r="C19" s="41" t="s">
        <v>14</v>
      </c>
      <c r="D19" s="53">
        <v>431460</v>
      </c>
    </row>
    <row r="20" spans="1:4" ht="15" customHeight="1">
      <c r="A20" s="98"/>
      <c r="B20" s="85"/>
      <c r="C20" s="41" t="s">
        <v>15</v>
      </c>
      <c r="D20" s="53">
        <v>323920</v>
      </c>
    </row>
    <row r="21" spans="1:4" ht="15" customHeight="1">
      <c r="A21" s="98"/>
      <c r="B21" s="85"/>
      <c r="C21" s="41" t="s">
        <v>16</v>
      </c>
      <c r="D21" s="54">
        <v>34660</v>
      </c>
    </row>
    <row r="22" spans="1:4" ht="15" customHeight="1">
      <c r="A22" s="98"/>
      <c r="B22" s="85"/>
      <c r="C22" s="41" t="s">
        <v>87</v>
      </c>
      <c r="D22" s="38">
        <v>768440</v>
      </c>
    </row>
    <row r="23" spans="1:4" ht="15.75">
      <c r="A23" s="98"/>
      <c r="B23" s="85"/>
      <c r="C23" s="42" t="s">
        <v>6</v>
      </c>
      <c r="D23" s="55">
        <f>D24+D25+D26</f>
        <v>1263131.7</v>
      </c>
    </row>
    <row r="24" spans="1:4" ht="15" customHeight="1">
      <c r="A24" s="98"/>
      <c r="B24" s="85"/>
      <c r="C24" s="43" t="s">
        <v>6</v>
      </c>
      <c r="D24" s="56">
        <v>711276.7</v>
      </c>
    </row>
    <row r="25" spans="1:4" ht="39.75" customHeight="1">
      <c r="A25" s="98"/>
      <c r="B25" s="85"/>
      <c r="C25" s="45" t="s">
        <v>31</v>
      </c>
      <c r="D25" s="56">
        <v>0</v>
      </c>
    </row>
    <row r="26" spans="1:4" ht="39.75" customHeight="1">
      <c r="A26" s="98"/>
      <c r="B26" s="85"/>
      <c r="C26" s="30" t="s">
        <v>73</v>
      </c>
      <c r="D26" s="58">
        <v>551855</v>
      </c>
    </row>
    <row r="27" spans="1:4" ht="15.75">
      <c r="A27" s="98"/>
      <c r="B27" s="85"/>
      <c r="C27" s="42" t="s">
        <v>12</v>
      </c>
      <c r="D27" s="57">
        <f>D28+D29+D30+D31+D32+D33+D34</f>
        <v>1214520</v>
      </c>
    </row>
    <row r="28" spans="1:4" ht="15" customHeight="1">
      <c r="A28" s="98"/>
      <c r="B28" s="85"/>
      <c r="C28" s="41" t="s">
        <v>17</v>
      </c>
      <c r="D28" s="56">
        <v>3000</v>
      </c>
    </row>
    <row r="29" spans="1:4" ht="15" customHeight="1">
      <c r="A29" s="98"/>
      <c r="B29" s="85"/>
      <c r="C29" s="41" t="s">
        <v>74</v>
      </c>
      <c r="D29" s="56">
        <v>20000</v>
      </c>
    </row>
    <row r="30" spans="1:4" ht="15" customHeight="1">
      <c r="A30" s="98"/>
      <c r="B30" s="85"/>
      <c r="C30" s="41" t="s">
        <v>18</v>
      </c>
      <c r="D30" s="56">
        <v>70000</v>
      </c>
    </row>
    <row r="31" spans="1:4" ht="15" customHeight="1">
      <c r="A31" s="98"/>
      <c r="B31" s="85"/>
      <c r="C31" s="17" t="s">
        <v>82</v>
      </c>
      <c r="D31" s="56">
        <v>0</v>
      </c>
    </row>
    <row r="32" spans="1:4" ht="15" customHeight="1">
      <c r="A32" s="98"/>
      <c r="B32" s="85"/>
      <c r="C32" s="17" t="s">
        <v>83</v>
      </c>
      <c r="D32" s="56">
        <v>859000</v>
      </c>
    </row>
    <row r="33" spans="1:4" ht="15" customHeight="1">
      <c r="A33" s="98"/>
      <c r="B33" s="85"/>
      <c r="C33" s="17" t="s">
        <v>91</v>
      </c>
      <c r="D33" s="56">
        <v>256000</v>
      </c>
    </row>
    <row r="34" spans="1:4" ht="15" customHeight="1">
      <c r="A34" s="98"/>
      <c r="B34" s="85"/>
      <c r="C34" s="20" t="s">
        <v>81</v>
      </c>
      <c r="D34" s="56">
        <v>6520</v>
      </c>
    </row>
    <row r="35" spans="1:4" ht="15.75">
      <c r="A35" s="98"/>
      <c r="B35" s="85"/>
      <c r="C35" s="42" t="s">
        <v>7</v>
      </c>
      <c r="D35" s="58">
        <f>D36+D37+D38</f>
        <v>605334.79</v>
      </c>
    </row>
    <row r="36" spans="1:4" ht="15" customHeight="1">
      <c r="A36" s="98"/>
      <c r="B36" s="85"/>
      <c r="C36" s="41" t="s">
        <v>38</v>
      </c>
      <c r="D36" s="53">
        <v>227931.67</v>
      </c>
    </row>
    <row r="37" spans="1:4" ht="15" customHeight="1">
      <c r="A37" s="98"/>
      <c r="B37" s="85"/>
      <c r="C37" s="41" t="s">
        <v>84</v>
      </c>
      <c r="D37" s="53">
        <v>285732.94</v>
      </c>
    </row>
    <row r="38" spans="1:4" ht="15" customHeight="1">
      <c r="A38" s="98"/>
      <c r="B38" s="85"/>
      <c r="C38" s="41" t="s">
        <v>19</v>
      </c>
      <c r="D38" s="53">
        <v>91670.18</v>
      </c>
    </row>
    <row r="39" spans="1:4" ht="15.75">
      <c r="A39" s="98"/>
      <c r="B39" s="85"/>
      <c r="C39" s="42" t="s">
        <v>8</v>
      </c>
      <c r="D39" s="58">
        <f>D40+D41+D42</f>
        <v>1329730</v>
      </c>
    </row>
    <row r="40" spans="1:4" ht="15" customHeight="1">
      <c r="A40" s="98"/>
      <c r="B40" s="85"/>
      <c r="C40" s="43" t="s">
        <v>32</v>
      </c>
      <c r="D40" s="56">
        <v>0</v>
      </c>
    </row>
    <row r="41" spans="1:4" ht="15" customHeight="1">
      <c r="A41" s="98"/>
      <c r="B41" s="85"/>
      <c r="C41" s="43" t="s">
        <v>33</v>
      </c>
      <c r="D41" s="56">
        <v>55600</v>
      </c>
    </row>
    <row r="42" spans="1:4" ht="15" customHeight="1">
      <c r="A42" s="98"/>
      <c r="B42" s="85"/>
      <c r="C42" s="43" t="s">
        <v>72</v>
      </c>
      <c r="D42" s="56">
        <v>1274130</v>
      </c>
    </row>
    <row r="43" spans="1:4" ht="15.75">
      <c r="A43" s="98"/>
      <c r="B43" s="85"/>
      <c r="C43" s="42" t="s">
        <v>10</v>
      </c>
      <c r="D43" s="58">
        <f>D44+D45</f>
        <v>933680</v>
      </c>
    </row>
    <row r="44" spans="1:4" ht="15.75" customHeight="1">
      <c r="A44" s="98"/>
      <c r="B44" s="85"/>
      <c r="C44" s="43" t="s">
        <v>52</v>
      </c>
      <c r="D44" s="56">
        <v>926680</v>
      </c>
    </row>
    <row r="45" spans="1:4" ht="15.75" customHeight="1">
      <c r="A45" s="98"/>
      <c r="B45" s="85"/>
      <c r="C45" s="43" t="s">
        <v>51</v>
      </c>
      <c r="D45" s="56">
        <v>7000</v>
      </c>
    </row>
    <row r="46" spans="1:4" ht="15.75">
      <c r="A46" s="98"/>
      <c r="B46" s="85"/>
      <c r="C46" s="42" t="s">
        <v>25</v>
      </c>
      <c r="D46" s="58">
        <f>D47+D48+D49+D50+D51</f>
        <v>108860</v>
      </c>
    </row>
    <row r="47" spans="1:4" ht="15.75" customHeight="1">
      <c r="A47" s="98"/>
      <c r="B47" s="85"/>
      <c r="C47" s="41" t="s">
        <v>70</v>
      </c>
      <c r="D47" s="56">
        <v>6940</v>
      </c>
    </row>
    <row r="48" spans="1:4" ht="15" customHeight="1">
      <c r="A48" s="98"/>
      <c r="B48" s="85"/>
      <c r="C48" s="41" t="s">
        <v>28</v>
      </c>
      <c r="D48" s="53">
        <v>30310</v>
      </c>
    </row>
    <row r="49" spans="1:4" ht="15" customHeight="1">
      <c r="A49" s="98"/>
      <c r="B49" s="85"/>
      <c r="C49" s="41" t="s">
        <v>26</v>
      </c>
      <c r="D49" s="53">
        <v>39790</v>
      </c>
    </row>
    <row r="50" spans="1:4" ht="15" customHeight="1">
      <c r="A50" s="98"/>
      <c r="B50" s="85"/>
      <c r="C50" s="41" t="s">
        <v>71</v>
      </c>
      <c r="D50" s="53">
        <v>15330</v>
      </c>
    </row>
    <row r="51" spans="1:4" ht="15" customHeight="1">
      <c r="A51" s="47"/>
      <c r="B51" s="85"/>
      <c r="C51" s="41" t="s">
        <v>27</v>
      </c>
      <c r="D51" s="53">
        <v>16490</v>
      </c>
    </row>
    <row r="52" spans="1:4" ht="15" customHeight="1">
      <c r="A52" s="47"/>
      <c r="B52" s="85"/>
      <c r="C52" s="44" t="s">
        <v>66</v>
      </c>
      <c r="D52" s="57">
        <f>D53+D54</f>
        <v>95000</v>
      </c>
    </row>
    <row r="53" spans="1:4" ht="15" customHeight="1">
      <c r="A53" s="47"/>
      <c r="B53" s="85"/>
      <c r="C53" s="41" t="s">
        <v>67</v>
      </c>
      <c r="D53" s="53">
        <v>95000</v>
      </c>
    </row>
    <row r="54" spans="1:4" ht="15" customHeight="1">
      <c r="A54" s="47"/>
      <c r="B54" s="86"/>
      <c r="C54" s="41" t="s">
        <v>68</v>
      </c>
      <c r="D54" s="53">
        <v>0</v>
      </c>
    </row>
    <row r="55" spans="1:4" ht="15.75">
      <c r="A55" s="48"/>
      <c r="B55" s="78" t="s">
        <v>23</v>
      </c>
      <c r="C55" s="79"/>
      <c r="D55" s="58">
        <f>D16+D23+D27+D35+D39+D43+D46+D52</f>
        <v>7965466.49</v>
      </c>
    </row>
    <row r="56" spans="1:4" ht="31.5">
      <c r="A56" s="49">
        <v>2</v>
      </c>
      <c r="B56" s="23" t="s">
        <v>4</v>
      </c>
      <c r="C56" s="40" t="s">
        <v>13</v>
      </c>
      <c r="D56" s="58">
        <f>D57+D58</f>
        <v>3492870</v>
      </c>
    </row>
    <row r="57" spans="1:4" ht="15.75">
      <c r="A57" s="50"/>
      <c r="B57" s="24"/>
      <c r="C57" s="17" t="s">
        <v>43</v>
      </c>
      <c r="D57" s="53">
        <v>3144966</v>
      </c>
    </row>
    <row r="58" spans="1:4" ht="15.75">
      <c r="A58" s="50"/>
      <c r="B58" s="24"/>
      <c r="C58" s="17" t="s">
        <v>44</v>
      </c>
      <c r="D58" s="53">
        <v>347904</v>
      </c>
    </row>
    <row r="59" spans="1:4" ht="31.5">
      <c r="A59" s="50">
        <v>3</v>
      </c>
      <c r="B59" s="23" t="s">
        <v>4</v>
      </c>
      <c r="C59" s="31" t="s">
        <v>54</v>
      </c>
      <c r="D59" s="57">
        <f>D61+D60+D62</f>
        <v>864240</v>
      </c>
    </row>
    <row r="60" spans="1:4" ht="15.75">
      <c r="A60" s="50"/>
      <c r="B60" s="24"/>
      <c r="C60" s="17" t="s">
        <v>48</v>
      </c>
      <c r="D60" s="53">
        <v>0</v>
      </c>
    </row>
    <row r="61" spans="1:4" ht="15.75">
      <c r="A61" s="50"/>
      <c r="B61" s="24"/>
      <c r="C61" s="17" t="s">
        <v>86</v>
      </c>
      <c r="D61" s="53">
        <v>837966</v>
      </c>
    </row>
    <row r="62" spans="1:4" ht="15.75">
      <c r="A62" s="50"/>
      <c r="B62" s="24"/>
      <c r="C62" s="17" t="s">
        <v>50</v>
      </c>
      <c r="D62" s="53">
        <v>26274</v>
      </c>
    </row>
    <row r="63" spans="1:4" ht="15.75" customHeight="1">
      <c r="A63" s="87">
        <v>4</v>
      </c>
      <c r="B63" s="84" t="s">
        <v>11</v>
      </c>
      <c r="C63" s="16" t="s">
        <v>6</v>
      </c>
      <c r="D63" s="58">
        <v>3513122.26</v>
      </c>
    </row>
    <row r="64" spans="1:4" ht="35.25" customHeight="1">
      <c r="A64" s="88"/>
      <c r="B64" s="85"/>
      <c r="C64" s="44" t="s">
        <v>73</v>
      </c>
      <c r="D64" s="58">
        <v>1690565.94</v>
      </c>
    </row>
    <row r="65" spans="1:4" ht="35.25" customHeight="1">
      <c r="A65" s="88"/>
      <c r="B65" s="85"/>
      <c r="C65" s="44" t="s">
        <v>85</v>
      </c>
      <c r="D65" s="58">
        <v>102110</v>
      </c>
    </row>
    <row r="66" spans="1:4" ht="15.75">
      <c r="A66" s="88"/>
      <c r="B66" s="85"/>
      <c r="C66" s="16" t="s">
        <v>12</v>
      </c>
      <c r="D66" s="58">
        <v>0</v>
      </c>
    </row>
    <row r="67" spans="1:4" ht="15.75">
      <c r="A67" s="88"/>
      <c r="B67" s="85"/>
      <c r="C67" s="25" t="s">
        <v>7</v>
      </c>
      <c r="D67" s="61">
        <f>D68+D69+D70+D71+D72+D73</f>
        <v>3264007.16</v>
      </c>
    </row>
    <row r="68" spans="1:4" ht="15" customHeight="1">
      <c r="A68" s="89"/>
      <c r="B68" s="85"/>
      <c r="C68" s="17" t="s">
        <v>38</v>
      </c>
      <c r="D68" s="62">
        <v>29348.33</v>
      </c>
    </row>
    <row r="69" spans="1:4" ht="15" customHeight="1">
      <c r="A69" s="89"/>
      <c r="B69" s="85"/>
      <c r="C69" s="17" t="s">
        <v>75</v>
      </c>
      <c r="D69" s="62">
        <v>654957.06</v>
      </c>
    </row>
    <row r="70" spans="1:4" ht="15" customHeight="1">
      <c r="A70" s="89"/>
      <c r="B70" s="85"/>
      <c r="C70" s="17" t="s">
        <v>76</v>
      </c>
      <c r="D70" s="62">
        <v>1729150</v>
      </c>
    </row>
    <row r="71" spans="1:4" ht="15" customHeight="1">
      <c r="A71" s="89"/>
      <c r="B71" s="85"/>
      <c r="C71" s="17" t="s">
        <v>69</v>
      </c>
      <c r="D71" s="62">
        <v>571481.48</v>
      </c>
    </row>
    <row r="72" spans="1:4" ht="15" customHeight="1">
      <c r="A72" s="89"/>
      <c r="B72" s="85"/>
      <c r="C72" s="17" t="s">
        <v>89</v>
      </c>
      <c r="D72" s="62">
        <v>0</v>
      </c>
    </row>
    <row r="73" spans="1:4" ht="15" customHeight="1">
      <c r="A73" s="90"/>
      <c r="B73" s="86"/>
      <c r="C73" s="17" t="s">
        <v>19</v>
      </c>
      <c r="D73" s="62">
        <v>279070.29</v>
      </c>
    </row>
    <row r="74" spans="1:4" ht="15.75">
      <c r="A74" s="51"/>
      <c r="B74" s="78" t="s">
        <v>23</v>
      </c>
      <c r="C74" s="79"/>
      <c r="D74" s="61">
        <f>D63+D64+D65+D66+D67</f>
        <v>8569805.36</v>
      </c>
    </row>
    <row r="75" spans="1:4" ht="15.75">
      <c r="A75" s="49">
        <v>5</v>
      </c>
      <c r="B75" s="80" t="s">
        <v>3</v>
      </c>
      <c r="C75" s="16" t="s">
        <v>6</v>
      </c>
      <c r="D75" s="59">
        <v>4521351.92</v>
      </c>
    </row>
    <row r="76" spans="1:4" ht="31.5">
      <c r="A76" s="50"/>
      <c r="B76" s="81"/>
      <c r="C76" s="30" t="s">
        <v>73</v>
      </c>
      <c r="D76" s="60">
        <v>5669488.1</v>
      </c>
    </row>
    <row r="77" spans="1:4" ht="15.75">
      <c r="A77" s="50"/>
      <c r="B77" s="82" t="s">
        <v>23</v>
      </c>
      <c r="C77" s="83"/>
      <c r="D77" s="60">
        <f>D75+D76</f>
        <v>10190840.02</v>
      </c>
    </row>
    <row r="78" spans="1:4" ht="15.75">
      <c r="A78" s="76">
        <v>6</v>
      </c>
      <c r="B78" s="80" t="s">
        <v>24</v>
      </c>
      <c r="C78" s="25" t="s">
        <v>6</v>
      </c>
      <c r="D78" s="60">
        <v>587301.83</v>
      </c>
    </row>
    <row r="79" spans="1:4" ht="31.5">
      <c r="A79" s="77"/>
      <c r="B79" s="81"/>
      <c r="C79" s="30" t="s">
        <v>73</v>
      </c>
      <c r="D79" s="71">
        <v>34164.24</v>
      </c>
    </row>
    <row r="80" spans="1:4" ht="31.5" customHeight="1">
      <c r="A80" s="49">
        <v>7</v>
      </c>
      <c r="B80" s="84" t="s">
        <v>34</v>
      </c>
      <c r="C80" s="25" t="s">
        <v>6</v>
      </c>
      <c r="D80" s="60">
        <v>19221637.3</v>
      </c>
    </row>
    <row r="81" spans="1:4" ht="31.5">
      <c r="A81" s="49"/>
      <c r="B81" s="86"/>
      <c r="C81" s="30" t="s">
        <v>73</v>
      </c>
      <c r="D81" s="60">
        <v>18526837.69</v>
      </c>
    </row>
    <row r="82" spans="1:4" ht="15.75">
      <c r="A82" s="49"/>
      <c r="B82" s="23"/>
      <c r="C82" s="30" t="s">
        <v>23</v>
      </c>
      <c r="D82" s="60">
        <f>D81+D80</f>
        <v>37748474.99</v>
      </c>
    </row>
    <row r="83" spans="1:4" ht="15.75">
      <c r="A83" s="76">
        <v>8</v>
      </c>
      <c r="B83" s="84" t="s">
        <v>41</v>
      </c>
      <c r="C83" s="25" t="s">
        <v>42</v>
      </c>
      <c r="D83" s="60">
        <v>1130349.58</v>
      </c>
    </row>
    <row r="84" spans="1:4" ht="31.5">
      <c r="A84" s="77"/>
      <c r="B84" s="86"/>
      <c r="C84" s="30" t="s">
        <v>73</v>
      </c>
      <c r="D84" s="60">
        <v>1333385.93</v>
      </c>
    </row>
    <row r="85" spans="1:4" ht="15.75">
      <c r="A85" s="73"/>
      <c r="B85" s="72"/>
      <c r="C85" s="30" t="s">
        <v>23</v>
      </c>
      <c r="D85" s="60">
        <f>D84+D83</f>
        <v>2463735.51</v>
      </c>
    </row>
    <row r="86" spans="1:4" ht="15.75">
      <c r="A86" s="73">
        <v>9</v>
      </c>
      <c r="B86" s="84" t="s">
        <v>77</v>
      </c>
      <c r="C86" s="25" t="s">
        <v>42</v>
      </c>
      <c r="D86" s="60">
        <v>260097.19</v>
      </c>
    </row>
    <row r="87" spans="1:4" ht="31.5">
      <c r="A87" s="73"/>
      <c r="B87" s="86"/>
      <c r="C87" s="30" t="s">
        <v>73</v>
      </c>
      <c r="D87" s="60">
        <v>212800.96</v>
      </c>
    </row>
    <row r="88" spans="1:4" ht="15.75">
      <c r="A88" s="73"/>
      <c r="B88" s="72"/>
      <c r="C88" s="30" t="s">
        <v>23</v>
      </c>
      <c r="D88" s="60">
        <f>D86+D87</f>
        <v>472898.15</v>
      </c>
    </row>
    <row r="89" spans="1:4" ht="15.75">
      <c r="A89" s="73">
        <v>10</v>
      </c>
      <c r="B89" s="84" t="s">
        <v>78</v>
      </c>
      <c r="C89" s="25" t="s">
        <v>42</v>
      </c>
      <c r="D89" s="60">
        <v>2702370.27</v>
      </c>
    </row>
    <row r="90" spans="1:4" ht="31.5">
      <c r="A90" s="73"/>
      <c r="B90" s="86"/>
      <c r="C90" s="30" t="s">
        <v>73</v>
      </c>
      <c r="D90" s="60">
        <v>7014404.3</v>
      </c>
    </row>
    <row r="91" spans="1:4" ht="31.5">
      <c r="A91" s="73">
        <v>11</v>
      </c>
      <c r="B91" s="72" t="s">
        <v>90</v>
      </c>
      <c r="C91" s="25" t="s">
        <v>42</v>
      </c>
      <c r="D91" s="60">
        <v>0</v>
      </c>
    </row>
    <row r="92" spans="1:4" ht="15.75">
      <c r="A92" s="73"/>
      <c r="B92" s="72"/>
      <c r="C92" s="30" t="s">
        <v>23</v>
      </c>
      <c r="D92" s="60">
        <f>D90+D89</f>
        <v>9716774.57</v>
      </c>
    </row>
    <row r="93" spans="1:4" ht="31.5" customHeight="1">
      <c r="A93" s="73">
        <v>12</v>
      </c>
      <c r="B93" s="84" t="s">
        <v>79</v>
      </c>
      <c r="C93" s="30" t="s">
        <v>80</v>
      </c>
      <c r="D93" s="60">
        <v>2128820</v>
      </c>
    </row>
    <row r="94" spans="1:4" ht="31.5">
      <c r="A94" s="73"/>
      <c r="B94" s="86"/>
      <c r="C94" s="30" t="s">
        <v>88</v>
      </c>
      <c r="D94" s="60">
        <v>1132980</v>
      </c>
    </row>
    <row r="95" spans="1:4" ht="15.75">
      <c r="A95" s="73"/>
      <c r="B95" s="72"/>
      <c r="C95" s="30" t="s">
        <v>23</v>
      </c>
      <c r="D95" s="60">
        <f>SUM(D93:D94)</f>
        <v>3261800</v>
      </c>
    </row>
    <row r="96" spans="1:4" ht="15.75">
      <c r="A96" s="73">
        <v>13</v>
      </c>
      <c r="B96" s="84" t="s">
        <v>92</v>
      </c>
      <c r="C96" s="31" t="s">
        <v>54</v>
      </c>
      <c r="D96" s="60"/>
    </row>
    <row r="97" spans="1:4" ht="15.75">
      <c r="A97" s="73"/>
      <c r="B97" s="86"/>
      <c r="C97" s="25" t="s">
        <v>93</v>
      </c>
      <c r="D97" s="60">
        <v>2707840</v>
      </c>
    </row>
    <row r="98" spans="1:4" ht="31.5">
      <c r="A98" s="75">
        <v>14</v>
      </c>
      <c r="B98" s="23" t="s">
        <v>61</v>
      </c>
      <c r="C98" s="30" t="s">
        <v>13</v>
      </c>
      <c r="D98" s="60">
        <f>D99+D100+D101+D102</f>
        <v>18058611</v>
      </c>
    </row>
    <row r="99" spans="1:4" ht="15.75">
      <c r="A99" s="49"/>
      <c r="B99" s="16"/>
      <c r="C99" s="20" t="s">
        <v>43</v>
      </c>
      <c r="D99" s="59">
        <v>16046283</v>
      </c>
    </row>
    <row r="100" spans="1:4" ht="15.75">
      <c r="A100" s="49"/>
      <c r="B100" s="16"/>
      <c r="C100" s="20" t="s">
        <v>45</v>
      </c>
      <c r="D100" s="59">
        <v>1316520</v>
      </c>
    </row>
    <row r="101" spans="1:4" ht="15.75">
      <c r="A101" s="49"/>
      <c r="B101" s="16"/>
      <c r="C101" s="20" t="s">
        <v>44</v>
      </c>
      <c r="D101" s="59">
        <v>695808</v>
      </c>
    </row>
    <row r="102" spans="1:4" ht="15.75">
      <c r="A102" s="49"/>
      <c r="B102" s="16"/>
      <c r="C102" s="20" t="s">
        <v>46</v>
      </c>
      <c r="D102" s="59">
        <v>0</v>
      </c>
    </row>
    <row r="103" spans="1:4" ht="47.25">
      <c r="A103" s="75">
        <v>15</v>
      </c>
      <c r="B103" s="23" t="s">
        <v>47</v>
      </c>
      <c r="C103" s="30" t="s">
        <v>13</v>
      </c>
      <c r="D103" s="59">
        <f>D104+D105+D106</f>
        <v>18122532</v>
      </c>
    </row>
    <row r="104" spans="1:4" ht="15.75">
      <c r="A104" s="49"/>
      <c r="B104" s="16"/>
      <c r="C104" s="20" t="s">
        <v>43</v>
      </c>
      <c r="D104" s="59">
        <v>16428324</v>
      </c>
    </row>
    <row r="105" spans="1:4" ht="15.75">
      <c r="A105" s="49"/>
      <c r="B105" s="16"/>
      <c r="C105" s="20" t="s">
        <v>45</v>
      </c>
      <c r="D105" s="59">
        <v>1404288</v>
      </c>
    </row>
    <row r="106" spans="1:4" ht="16.5" thickBot="1">
      <c r="A106" s="63"/>
      <c r="B106" s="64"/>
      <c r="C106" s="65" t="s">
        <v>44</v>
      </c>
      <c r="D106" s="74">
        <v>289920</v>
      </c>
    </row>
    <row r="107" spans="2:4" ht="15">
      <c r="B107" s="27"/>
      <c r="D107" s="27"/>
    </row>
    <row r="108" spans="2:4" ht="15">
      <c r="B108" s="27"/>
      <c r="C108" s="27"/>
      <c r="D108" s="27"/>
    </row>
    <row r="109" spans="2:4" ht="15.75">
      <c r="B109" s="66"/>
      <c r="C109" s="67"/>
      <c r="D109" s="66"/>
    </row>
    <row r="110" spans="2:4" ht="15">
      <c r="B110" s="67"/>
      <c r="C110" s="67"/>
      <c r="D110" s="67">
        <f>D103+D98+D93+D85+D82+D79+D78+D77+D74+D59+D56+D55</f>
        <v>110226861.43999998</v>
      </c>
    </row>
    <row r="111" spans="2:4" ht="15">
      <c r="B111" s="67"/>
      <c r="C111" s="67"/>
      <c r="D111" s="68"/>
    </row>
    <row r="112" spans="2:4" ht="15">
      <c r="B112" s="67"/>
      <c r="C112" s="67"/>
      <c r="D112" s="68"/>
    </row>
    <row r="113" spans="2:4" ht="15.75">
      <c r="B113" s="69"/>
      <c r="C113" s="66"/>
      <c r="D113" s="68"/>
    </row>
    <row r="114" spans="2:4" ht="15.75">
      <c r="B114" s="69"/>
      <c r="C114" s="66"/>
      <c r="D114" s="68"/>
    </row>
    <row r="115" spans="2:4" ht="15.75">
      <c r="B115" s="69"/>
      <c r="C115" s="66"/>
      <c r="D115" s="68"/>
    </row>
    <row r="116" spans="2:4" ht="15.75">
      <c r="B116" s="69"/>
      <c r="C116" s="66"/>
      <c r="D116" s="68"/>
    </row>
    <row r="117" spans="2:4" ht="15.75">
      <c r="B117" s="66"/>
      <c r="C117" s="66"/>
      <c r="D117" s="68"/>
    </row>
    <row r="118" spans="2:4" ht="15.75">
      <c r="B118" s="66"/>
      <c r="C118" s="66"/>
      <c r="D118" s="68"/>
    </row>
    <row r="119" spans="2:4" ht="15.75">
      <c r="B119" s="66"/>
      <c r="C119" s="69"/>
      <c r="D119" s="68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</sheetData>
  <sheetProtection/>
  <mergeCells count="22">
    <mergeCell ref="B96:B97"/>
    <mergeCell ref="B55:C55"/>
    <mergeCell ref="A63:A73"/>
    <mergeCell ref="B16:B54"/>
    <mergeCell ref="A8:D9"/>
    <mergeCell ref="A11:A15"/>
    <mergeCell ref="B11:B15"/>
    <mergeCell ref="C11:C15"/>
    <mergeCell ref="D11:D15"/>
    <mergeCell ref="A16:A50"/>
    <mergeCell ref="B86:B87"/>
    <mergeCell ref="B89:B90"/>
    <mergeCell ref="B80:B81"/>
    <mergeCell ref="B78:B79"/>
    <mergeCell ref="B83:B84"/>
    <mergeCell ref="B93:B94"/>
    <mergeCell ref="A83:A84"/>
    <mergeCell ref="A78:A79"/>
    <mergeCell ref="B74:C74"/>
    <mergeCell ref="B75:B76"/>
    <mergeCell ref="B77:C77"/>
    <mergeCell ref="B63:B73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99" t="s">
        <v>0</v>
      </c>
      <c r="B11" s="95" t="s">
        <v>1</v>
      </c>
      <c r="C11" s="95" t="s">
        <v>2</v>
      </c>
      <c r="D11" s="95" t="s">
        <v>60</v>
      </c>
      <c r="E11" s="95" t="s">
        <v>20</v>
      </c>
      <c r="F11" s="102" t="s">
        <v>21</v>
      </c>
      <c r="G11" s="105" t="s">
        <v>37</v>
      </c>
      <c r="H11" s="84" t="s">
        <v>35</v>
      </c>
      <c r="I11" s="84" t="s">
        <v>36</v>
      </c>
      <c r="J11" s="107" t="s">
        <v>22</v>
      </c>
      <c r="K11" s="107" t="s">
        <v>53</v>
      </c>
    </row>
    <row r="12" spans="1:11" ht="15" customHeight="1">
      <c r="A12" s="100"/>
      <c r="B12" s="96"/>
      <c r="C12" s="96"/>
      <c r="D12" s="96"/>
      <c r="E12" s="96"/>
      <c r="F12" s="103"/>
      <c r="G12" s="78"/>
      <c r="H12" s="85"/>
      <c r="I12" s="85"/>
      <c r="J12" s="108"/>
      <c r="K12" s="108"/>
    </row>
    <row r="13" spans="1:11" ht="15" customHeight="1">
      <c r="A13" s="100"/>
      <c r="B13" s="96"/>
      <c r="C13" s="96"/>
      <c r="D13" s="96"/>
      <c r="E13" s="96"/>
      <c r="F13" s="103"/>
      <c r="G13" s="78"/>
      <c r="H13" s="85"/>
      <c r="I13" s="85"/>
      <c r="J13" s="108"/>
      <c r="K13" s="108"/>
    </row>
    <row r="14" spans="1:11" ht="12.75" customHeight="1">
      <c r="A14" s="100"/>
      <c r="B14" s="96"/>
      <c r="C14" s="96"/>
      <c r="D14" s="96"/>
      <c r="E14" s="96"/>
      <c r="F14" s="103"/>
      <c r="G14" s="78"/>
      <c r="H14" s="85"/>
      <c r="I14" s="85"/>
      <c r="J14" s="108"/>
      <c r="K14" s="108"/>
    </row>
    <row r="15" spans="1:11" ht="21.75" customHeight="1" thickBot="1">
      <c r="A15" s="101"/>
      <c r="B15" s="84"/>
      <c r="C15" s="84"/>
      <c r="D15" s="84"/>
      <c r="E15" s="84"/>
      <c r="F15" s="104"/>
      <c r="G15" s="106"/>
      <c r="H15" s="85"/>
      <c r="I15" s="85"/>
      <c r="J15" s="109"/>
      <c r="K15" s="109"/>
    </row>
    <row r="16" spans="1:11" ht="15.75" customHeight="1">
      <c r="A16" s="110">
        <v>1</v>
      </c>
      <c r="B16" s="94" t="s">
        <v>4</v>
      </c>
      <c r="C16" s="16" t="s">
        <v>5</v>
      </c>
      <c r="D16" s="10">
        <f>D17+D18+D19+D20</f>
        <v>365290</v>
      </c>
      <c r="E16" s="114">
        <f>D22+D57+D65+D66+D67+D68</f>
        <v>31727678.12</v>
      </c>
      <c r="F16" s="114">
        <f>D28+D59</f>
        <v>1697030</v>
      </c>
      <c r="G16" s="114">
        <f>D29+D60</f>
        <v>598440</v>
      </c>
      <c r="H16" s="114">
        <f>D30+D61</f>
        <v>432310</v>
      </c>
      <c r="I16" s="114">
        <f>D31+D62</f>
        <v>68780</v>
      </c>
      <c r="J16" s="116">
        <f>D34+D63</f>
        <v>595500</v>
      </c>
      <c r="K16" s="34"/>
    </row>
    <row r="17" spans="1:11" ht="15.75" customHeight="1">
      <c r="A17" s="111"/>
      <c r="B17" s="112"/>
      <c r="C17" s="17" t="s">
        <v>56</v>
      </c>
      <c r="D17" s="18">
        <v>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11"/>
      <c r="B18" s="112"/>
      <c r="C18" s="17" t="s">
        <v>14</v>
      </c>
      <c r="D18" s="18">
        <v>188570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11"/>
      <c r="B19" s="112"/>
      <c r="C19" s="17" t="s">
        <v>15</v>
      </c>
      <c r="D19" s="18">
        <v>128530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11"/>
      <c r="B20" s="112"/>
      <c r="C20" s="17" t="s">
        <v>16</v>
      </c>
      <c r="D20" s="38">
        <v>48190</v>
      </c>
      <c r="E20" s="115"/>
      <c r="F20" s="115"/>
      <c r="G20" s="115"/>
      <c r="H20" s="115"/>
      <c r="I20" s="115"/>
      <c r="J20" s="117"/>
      <c r="K20" s="35"/>
    </row>
    <row r="21" spans="1:11" ht="15.75">
      <c r="A21" s="111"/>
      <c r="B21" s="112"/>
      <c r="C21" s="16" t="s">
        <v>6</v>
      </c>
      <c r="D21" s="19">
        <f>D22+D23</f>
        <v>1910332.15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11"/>
      <c r="B22" s="112"/>
      <c r="C22" s="20" t="s">
        <v>6</v>
      </c>
      <c r="D22" s="21">
        <v>1884482.15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11"/>
      <c r="B23" s="112"/>
      <c r="C23" s="20" t="s">
        <v>31</v>
      </c>
      <c r="D23" s="21">
        <v>25850</v>
      </c>
      <c r="E23" s="115"/>
      <c r="F23" s="115"/>
      <c r="G23" s="115"/>
      <c r="H23" s="115"/>
      <c r="I23" s="115"/>
      <c r="J23" s="117"/>
      <c r="K23" s="35"/>
    </row>
    <row r="24" spans="1:11" ht="15.75">
      <c r="A24" s="111"/>
      <c r="B24" s="112"/>
      <c r="C24" s="16" t="s">
        <v>12</v>
      </c>
      <c r="D24" s="22">
        <f>D25+D26+D27</f>
        <v>305748.67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11"/>
      <c r="B25" s="112"/>
      <c r="C25" s="17" t="s">
        <v>17</v>
      </c>
      <c r="D25" s="21">
        <v>18523.89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11"/>
      <c r="B26" s="112"/>
      <c r="C26" s="17" t="s">
        <v>18</v>
      </c>
      <c r="D26" s="21">
        <v>170764.78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11"/>
      <c r="B27" s="112"/>
      <c r="C27" s="17" t="s">
        <v>57</v>
      </c>
      <c r="D27" s="21">
        <v>116460</v>
      </c>
      <c r="E27" s="115"/>
      <c r="F27" s="115"/>
      <c r="G27" s="115"/>
      <c r="H27" s="115"/>
      <c r="I27" s="115"/>
      <c r="J27" s="117"/>
      <c r="K27" s="35"/>
    </row>
    <row r="28" spans="1:11" ht="15.75">
      <c r="A28" s="111"/>
      <c r="B28" s="112"/>
      <c r="C28" s="16" t="s">
        <v>7</v>
      </c>
      <c r="D28" s="10">
        <f>D29+D30+D31+D34+D32+D33</f>
        <v>664507.66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11"/>
      <c r="B29" s="112"/>
      <c r="C29" s="17" t="s">
        <v>38</v>
      </c>
      <c r="D29" s="18">
        <v>324149.17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11"/>
      <c r="B30" s="112"/>
      <c r="C30" s="17" t="s">
        <v>39</v>
      </c>
      <c r="D30" s="18">
        <v>314783.11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11"/>
      <c r="B31" s="112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11"/>
      <c r="B32" s="112"/>
      <c r="C32" s="17" t="s">
        <v>58</v>
      </c>
      <c r="D32" s="18">
        <v>1000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11"/>
      <c r="B33" s="112"/>
      <c r="C33" s="17" t="s">
        <v>59</v>
      </c>
      <c r="D33" s="18">
        <v>1000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11"/>
      <c r="B34" s="112"/>
      <c r="C34" s="17" t="s">
        <v>19</v>
      </c>
      <c r="D34" s="18">
        <v>23575.38</v>
      </c>
      <c r="E34" s="115"/>
      <c r="F34" s="115"/>
      <c r="G34" s="115"/>
      <c r="H34" s="115"/>
      <c r="I34" s="115"/>
      <c r="J34" s="117"/>
      <c r="K34" s="35"/>
    </row>
    <row r="35" spans="1:11" ht="15.75">
      <c r="A35" s="111"/>
      <c r="B35" s="112"/>
      <c r="C35" s="16" t="s">
        <v>8</v>
      </c>
      <c r="D35" s="10">
        <f>D36+D37+D38</f>
        <v>2919240.19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11"/>
      <c r="B36" s="112"/>
      <c r="C36" s="20" t="s">
        <v>32</v>
      </c>
      <c r="D36" s="21">
        <v>2499750.19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11"/>
      <c r="B37" s="112"/>
      <c r="C37" s="20" t="s">
        <v>33</v>
      </c>
      <c r="D37" s="21">
        <v>44490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11"/>
      <c r="B38" s="112"/>
      <c r="C38" s="20" t="s">
        <v>62</v>
      </c>
      <c r="D38" s="21">
        <v>375000</v>
      </c>
      <c r="E38" s="115"/>
      <c r="F38" s="115"/>
      <c r="G38" s="115"/>
      <c r="H38" s="115"/>
      <c r="I38" s="115"/>
      <c r="J38" s="117"/>
      <c r="K38" s="35"/>
    </row>
    <row r="39" spans="1:11" ht="15.75">
      <c r="A39" s="111"/>
      <c r="B39" s="112"/>
      <c r="C39" s="16" t="s">
        <v>9</v>
      </c>
      <c r="D39" s="10">
        <f>D40+D41</f>
        <v>732.74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11"/>
      <c r="B40" s="112"/>
      <c r="C40" s="17" t="s">
        <v>29</v>
      </c>
      <c r="D40" s="18">
        <v>661.65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11"/>
      <c r="B41" s="112"/>
      <c r="C41" s="17" t="s">
        <v>30</v>
      </c>
      <c r="D41" s="18">
        <v>71.09</v>
      </c>
      <c r="E41" s="115"/>
      <c r="F41" s="115"/>
      <c r="G41" s="115"/>
      <c r="H41" s="115"/>
      <c r="I41" s="115"/>
      <c r="J41" s="117"/>
      <c r="K41" s="35"/>
    </row>
    <row r="42" spans="1:12" ht="15.75">
      <c r="A42" s="111"/>
      <c r="B42" s="112"/>
      <c r="C42" s="16" t="s">
        <v>10</v>
      </c>
      <c r="D42" s="10">
        <f>D43+D44</f>
        <v>1829050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11"/>
      <c r="B43" s="112"/>
      <c r="C43" s="20" t="s">
        <v>52</v>
      </c>
      <c r="D43" s="21">
        <v>1699320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11"/>
      <c r="B44" s="112"/>
      <c r="C44" s="20" t="s">
        <v>51</v>
      </c>
      <c r="D44" s="21">
        <v>129730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>
      <c r="A45" s="111"/>
      <c r="B45" s="112"/>
      <c r="C45" s="16" t="s">
        <v>25</v>
      </c>
      <c r="D45" s="10">
        <f>D46+D47+D48</f>
        <v>181330</v>
      </c>
      <c r="E45" s="115"/>
      <c r="F45" s="115"/>
      <c r="G45" s="115"/>
      <c r="H45" s="115"/>
      <c r="I45" s="115"/>
      <c r="J45" s="117"/>
      <c r="K45" s="35"/>
      <c r="L45" s="3"/>
    </row>
    <row r="46" spans="1:12" ht="15" customHeight="1">
      <c r="A46" s="111"/>
      <c r="B46" s="112"/>
      <c r="C46" s="17" t="s">
        <v>28</v>
      </c>
      <c r="D46" s="18">
        <v>57780</v>
      </c>
      <c r="E46" s="115"/>
      <c r="F46" s="115"/>
      <c r="G46" s="115"/>
      <c r="H46" s="115"/>
      <c r="I46" s="115"/>
      <c r="J46" s="117"/>
      <c r="K46" s="35"/>
      <c r="L46" s="3"/>
    </row>
    <row r="47" spans="1:11" ht="15" customHeight="1">
      <c r="A47" s="111"/>
      <c r="B47" s="112"/>
      <c r="C47" s="17" t="s">
        <v>26</v>
      </c>
      <c r="D47" s="18">
        <v>83280</v>
      </c>
      <c r="E47" s="115"/>
      <c r="F47" s="115"/>
      <c r="G47" s="115"/>
      <c r="H47" s="115"/>
      <c r="I47" s="115"/>
      <c r="J47" s="117"/>
      <c r="K47" s="36">
        <f>D50+D69+D74</f>
        <v>32084662.55</v>
      </c>
    </row>
    <row r="48" spans="1:11" ht="15" customHeight="1">
      <c r="A48" s="111"/>
      <c r="B48" s="113"/>
      <c r="C48" s="17" t="s">
        <v>27</v>
      </c>
      <c r="D48" s="18">
        <v>40270</v>
      </c>
      <c r="E48" s="115"/>
      <c r="F48" s="115"/>
      <c r="G48" s="115"/>
      <c r="H48" s="115"/>
      <c r="I48" s="115"/>
      <c r="J48" s="117"/>
      <c r="K48" s="35"/>
    </row>
    <row r="49" spans="1:11" ht="15.75">
      <c r="A49" s="7"/>
      <c r="B49" s="78" t="s">
        <v>23</v>
      </c>
      <c r="C49" s="79"/>
      <c r="D49" s="10">
        <f>D16+D21+D24+D28+D35+D39+D42+D45</f>
        <v>8176231.41</v>
      </c>
      <c r="E49" s="115"/>
      <c r="F49" s="115"/>
      <c r="G49" s="115"/>
      <c r="H49" s="115"/>
      <c r="I49" s="115"/>
      <c r="J49" s="117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5"/>
      <c r="F51" s="115"/>
      <c r="G51" s="115"/>
      <c r="H51" s="115"/>
      <c r="I51" s="115"/>
      <c r="J51" s="117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5"/>
      <c r="F52" s="115"/>
      <c r="G52" s="115"/>
      <c r="H52" s="115"/>
      <c r="I52" s="115"/>
      <c r="J52" s="117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5"/>
      <c r="F54" s="115"/>
      <c r="G54" s="115"/>
      <c r="H54" s="115"/>
      <c r="I54" s="115"/>
      <c r="J54" s="117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5"/>
      <c r="F55" s="115"/>
      <c r="G55" s="115"/>
      <c r="H55" s="115"/>
      <c r="I55" s="115"/>
      <c r="J55" s="117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5"/>
      <c r="F56" s="115"/>
      <c r="G56" s="115"/>
      <c r="H56" s="115"/>
      <c r="I56" s="115"/>
      <c r="J56" s="117"/>
      <c r="K56" s="35"/>
      <c r="L56" s="3"/>
    </row>
    <row r="57" spans="1:11" ht="15.75">
      <c r="A57" s="118">
        <v>4</v>
      </c>
      <c r="B57" s="122" t="s">
        <v>11</v>
      </c>
      <c r="C57" s="16" t="s">
        <v>6</v>
      </c>
      <c r="D57" s="10">
        <v>6146891.59</v>
      </c>
      <c r="E57" s="115"/>
      <c r="F57" s="115"/>
      <c r="G57" s="115"/>
      <c r="H57" s="115"/>
      <c r="I57" s="115"/>
      <c r="J57" s="117"/>
      <c r="K57" s="35"/>
    </row>
    <row r="58" spans="1:11" ht="15.75">
      <c r="A58" s="119"/>
      <c r="B58" s="123"/>
      <c r="C58" s="16" t="s">
        <v>12</v>
      </c>
      <c r="D58" s="10">
        <v>9162.12</v>
      </c>
      <c r="E58" s="115"/>
      <c r="F58" s="115"/>
      <c r="G58" s="115"/>
      <c r="H58" s="115"/>
      <c r="I58" s="115"/>
      <c r="J58" s="117"/>
      <c r="K58" s="35"/>
    </row>
    <row r="59" spans="1:11" ht="15.75">
      <c r="A59" s="119"/>
      <c r="B59" s="123"/>
      <c r="C59" s="25" t="s">
        <v>7</v>
      </c>
      <c r="D59" s="11">
        <f>D60+D61+D62+D63</f>
        <v>1032522.3400000001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0"/>
      <c r="B60" s="123"/>
      <c r="C60" s="17" t="s">
        <v>38</v>
      </c>
      <c r="D60" s="26">
        <v>274290.83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0"/>
      <c r="B61" s="123"/>
      <c r="C61" s="17" t="s">
        <v>39</v>
      </c>
      <c r="D61" s="26">
        <v>117526.89</v>
      </c>
      <c r="E61" s="115"/>
      <c r="F61" s="115"/>
      <c r="G61" s="115"/>
      <c r="H61" s="115"/>
      <c r="I61" s="115"/>
      <c r="J61" s="117"/>
      <c r="K61" s="35"/>
    </row>
    <row r="62" spans="1:11" ht="15" customHeight="1">
      <c r="A62" s="120"/>
      <c r="B62" s="123"/>
      <c r="C62" s="17" t="s">
        <v>40</v>
      </c>
      <c r="D62" s="26">
        <v>68780</v>
      </c>
      <c r="E62" s="115"/>
      <c r="F62" s="115"/>
      <c r="G62" s="115"/>
      <c r="H62" s="115"/>
      <c r="I62" s="115"/>
      <c r="J62" s="117"/>
      <c r="K62" s="35"/>
    </row>
    <row r="63" spans="1:11" ht="15" customHeight="1">
      <c r="A63" s="121"/>
      <c r="B63" s="124"/>
      <c r="C63" s="17" t="s">
        <v>19</v>
      </c>
      <c r="D63" s="26">
        <v>571924.62</v>
      </c>
      <c r="E63" s="115"/>
      <c r="F63" s="115"/>
      <c r="G63" s="115"/>
      <c r="H63" s="115"/>
      <c r="I63" s="115"/>
      <c r="J63" s="117"/>
      <c r="K63" s="35"/>
    </row>
    <row r="64" spans="1:11" ht="15.75">
      <c r="A64" s="6"/>
      <c r="B64" s="78" t="s">
        <v>23</v>
      </c>
      <c r="C64" s="79"/>
      <c r="D64" s="11">
        <f>D57+D58+D59</f>
        <v>7188576.05</v>
      </c>
      <c r="E64" s="115"/>
      <c r="F64" s="115"/>
      <c r="G64" s="115"/>
      <c r="H64" s="115"/>
      <c r="I64" s="115"/>
      <c r="J64" s="117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5"/>
      <c r="F65" s="115"/>
      <c r="G65" s="115"/>
      <c r="H65" s="115"/>
      <c r="I65" s="115"/>
      <c r="J65" s="117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5"/>
      <c r="F67" s="115"/>
      <c r="G67" s="115"/>
      <c r="H67" s="115"/>
      <c r="I67" s="115"/>
      <c r="J67" s="117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5"/>
      <c r="F68" s="115"/>
      <c r="G68" s="115"/>
      <c r="H68" s="115"/>
      <c r="I68" s="115"/>
      <c r="J68" s="117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5"/>
      <c r="F69" s="115"/>
      <c r="G69" s="115"/>
      <c r="H69" s="115"/>
      <c r="I69" s="115"/>
      <c r="J69" s="117"/>
      <c r="K69" s="35"/>
    </row>
    <row r="70" spans="1:11" ht="15.75">
      <c r="A70" s="2"/>
      <c r="B70" s="16"/>
      <c r="C70" s="20" t="s">
        <v>43</v>
      </c>
      <c r="D70" s="32">
        <v>10818752</v>
      </c>
      <c r="E70" s="115"/>
      <c r="F70" s="115"/>
      <c r="G70" s="115"/>
      <c r="H70" s="115"/>
      <c r="I70" s="115"/>
      <c r="J70" s="117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2021-09-09T06:19:35Z</dcterms:modified>
  <cp:category/>
  <cp:version/>
  <cp:contentType/>
  <cp:contentStatus/>
</cp:coreProperties>
</file>